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isl002\Downloads\"/>
    </mc:Choice>
  </mc:AlternateContent>
  <xr:revisionPtr revIDLastSave="0" documentId="13_ncr:1_{0B29C0D1-E8BB-4122-80C0-E0D5ADEA337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E16" i="1" s="1"/>
  <c r="C79" i="1"/>
  <c r="B79" i="1"/>
  <c r="F26" i="1"/>
  <c r="B42" i="1" s="1"/>
  <c r="F36" i="1"/>
  <c r="B41" i="1" s="1"/>
  <c r="B15" i="1" s="1"/>
  <c r="C36" i="1"/>
  <c r="C29" i="1"/>
  <c r="C25" i="1"/>
  <c r="B9" i="1"/>
  <c r="C44" i="1" l="1"/>
  <c r="E17" i="1" s="1"/>
  <c r="E14" i="1"/>
  <c r="E13" i="1"/>
  <c r="B10" i="1"/>
  <c r="E11" i="1" s="1"/>
  <c r="C21" i="1"/>
  <c r="E15" i="1" s="1"/>
  <c r="E12" i="1"/>
  <c r="B11" i="1" l="1"/>
  <c r="E6" i="1" s="1"/>
  <c r="F6" i="1" s="1"/>
  <c r="E7" i="1" l="1"/>
  <c r="F7" i="1" s="1"/>
  <c r="E8" i="1"/>
  <c r="F8" i="1" s="1"/>
</calcChain>
</file>

<file path=xl/sharedStrings.xml><?xml version="1.0" encoding="utf-8"?>
<sst xmlns="http://schemas.openxmlformats.org/spreadsheetml/2006/main" count="61" uniqueCount="58">
  <si>
    <t xml:space="preserve">Fortnightly Budget </t>
  </si>
  <si>
    <t>Bills</t>
  </si>
  <si>
    <t>Remaining</t>
  </si>
  <si>
    <t>Bills payments per fn:</t>
  </si>
  <si>
    <t>Current</t>
  </si>
  <si>
    <t>Aim</t>
  </si>
  <si>
    <t>Smile</t>
  </si>
  <si>
    <t>Rates</t>
  </si>
  <si>
    <t>Petrol</t>
  </si>
  <si>
    <t>Train</t>
  </si>
  <si>
    <t xml:space="preserve">Monthly </t>
  </si>
  <si>
    <t>Internet / Phones</t>
  </si>
  <si>
    <t xml:space="preserve">Apple Music </t>
  </si>
  <si>
    <t xml:space="preserve">Power </t>
  </si>
  <si>
    <t>Netflix</t>
  </si>
  <si>
    <t>Water</t>
  </si>
  <si>
    <t xml:space="preserve">iCloud </t>
  </si>
  <si>
    <t>Rubbish</t>
  </si>
  <si>
    <t xml:space="preserve">One drive </t>
  </si>
  <si>
    <t>Food</t>
  </si>
  <si>
    <t>Subscriptions</t>
  </si>
  <si>
    <t>Haircuts</t>
  </si>
  <si>
    <t>WOF &amp; Service</t>
  </si>
  <si>
    <t>Rego</t>
  </si>
  <si>
    <t>Doctor</t>
  </si>
  <si>
    <t>AIM</t>
  </si>
  <si>
    <t>CURRENT</t>
  </si>
  <si>
    <t>Mortgage &amp; Rent (30% aim)</t>
  </si>
  <si>
    <t>Utilities (5-10% aim)</t>
  </si>
  <si>
    <t>Transport (5-10%aim)</t>
  </si>
  <si>
    <t>Insurance (5% aim)</t>
  </si>
  <si>
    <t>Food (5-10%)</t>
  </si>
  <si>
    <t xml:space="preserve">Fire extinguisher </t>
  </si>
  <si>
    <t>Holiday</t>
  </si>
  <si>
    <t>mojo</t>
  </si>
  <si>
    <t xml:space="preserve">Money deposited into account </t>
  </si>
  <si>
    <t xml:space="preserve">Income One </t>
  </si>
  <si>
    <t>Income Two</t>
  </si>
  <si>
    <t xml:space="preserve">Total Income </t>
  </si>
  <si>
    <t xml:space="preserve">Car Insurance </t>
  </si>
  <si>
    <t xml:space="preserve">House Insurance </t>
  </si>
  <si>
    <t xml:space="preserve">Contents Insurance </t>
  </si>
  <si>
    <t xml:space="preserve">Life Insurance </t>
  </si>
  <si>
    <t>Rent / Mortgage</t>
  </si>
  <si>
    <t>Childcare</t>
  </si>
  <si>
    <t>Mortgage &amp; Rent total</t>
  </si>
  <si>
    <t xml:space="preserve">Transport total </t>
  </si>
  <si>
    <t xml:space="preserve">Utilities total </t>
  </si>
  <si>
    <t>Insurance total</t>
  </si>
  <si>
    <t xml:space="preserve">Food total </t>
  </si>
  <si>
    <t>Spend</t>
  </si>
  <si>
    <t>Short term save</t>
  </si>
  <si>
    <t>Long term save</t>
  </si>
  <si>
    <t>BLOW (60% aim)</t>
  </si>
  <si>
    <t>prescriptions</t>
  </si>
  <si>
    <t>Miscellaneous</t>
  </si>
  <si>
    <t>Miscellaneous total</t>
  </si>
  <si>
    <t>Fill in the highlighted squares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</si>
</sst>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0" x14ac:knownFonts="1">
    <font>
      <sz val="10"/>
      <color rgb="FF00000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b/>
      <sz val="14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B4A7D6"/>
        <bgColor rgb="FFB4A7D6"/>
      </patternFill>
    </fill>
    <fill>
      <patternFill patternType="solid">
        <fgColor rgb="FF9FC5E8"/>
        <bgColor rgb="FF9FC5E8"/>
      </patternFill>
    </fill>
    <fill>
      <patternFill patternType="solid">
        <fgColor rgb="FF76A5AF"/>
        <bgColor rgb="FF76A5AF"/>
      </patternFill>
    </fill>
    <fill>
      <patternFill patternType="solid">
        <fgColor rgb="FFC27BA0"/>
        <bgColor rgb="FFC27BA0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E599"/>
      </patternFill>
    </fill>
    <fill>
      <patternFill patternType="solid">
        <fgColor rgb="FFFFFF00"/>
        <bgColor rgb="FFB4A7D6"/>
      </patternFill>
    </fill>
    <fill>
      <patternFill patternType="solid">
        <fgColor rgb="FFFFFF00"/>
        <bgColor rgb="FF9FC5E8"/>
      </patternFill>
    </fill>
    <fill>
      <patternFill patternType="solid">
        <fgColor rgb="FFFFFF00"/>
        <bgColor rgb="FF76A5AF"/>
      </patternFill>
    </fill>
    <fill>
      <patternFill patternType="solid">
        <fgColor rgb="FFFFFF00"/>
        <bgColor rgb="FFC27BA0"/>
      </patternFill>
    </fill>
    <fill>
      <patternFill patternType="solid">
        <fgColor rgb="FFFFFF00"/>
        <bgColor rgb="FFB6D7A8"/>
      </patternFill>
    </fill>
    <fill>
      <patternFill patternType="solid">
        <fgColor rgb="FFFFFF00"/>
        <bgColor rgb="FFD9EAD3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/>
    <xf numFmtId="3" fontId="3" fillId="0" borderId="2" xfId="0" applyNumberFormat="1" applyFont="1" applyBorder="1" applyAlignment="1">
      <alignment horizontal="right"/>
    </xf>
    <xf numFmtId="0" fontId="3" fillId="2" borderId="1" xfId="0" applyFont="1" applyFill="1" applyBorder="1" applyAlignment="1"/>
    <xf numFmtId="0" fontId="3" fillId="2" borderId="4" xfId="0" applyFont="1" applyFill="1" applyBorder="1" applyAlignment="1"/>
    <xf numFmtId="164" fontId="4" fillId="2" borderId="5" xfId="0" applyNumberFormat="1" applyFont="1" applyFill="1" applyBorder="1" applyAlignment="1">
      <alignment horizontal="right"/>
    </xf>
    <xf numFmtId="164" fontId="5" fillId="2" borderId="5" xfId="0" applyNumberFormat="1" applyFont="1" applyFill="1" applyBorder="1" applyAlignment="1">
      <alignment horizontal="right"/>
    </xf>
    <xf numFmtId="0" fontId="3" fillId="3" borderId="1" xfId="0" applyFont="1" applyFill="1" applyBorder="1" applyAlignment="1"/>
    <xf numFmtId="164" fontId="5" fillId="3" borderId="3" xfId="0" applyNumberFormat="1" applyFont="1" applyFill="1" applyBorder="1" applyAlignment="1">
      <alignment horizontal="right"/>
    </xf>
    <xf numFmtId="0" fontId="6" fillId="0" borderId="8" xfId="0" applyFont="1" applyBorder="1" applyAlignment="1"/>
    <xf numFmtId="164" fontId="3" fillId="0" borderId="8" xfId="0" applyNumberFormat="1" applyFont="1" applyBorder="1" applyAlignment="1"/>
    <xf numFmtId="0" fontId="3" fillId="0" borderId="0" xfId="0" applyFont="1" applyAlignment="1"/>
    <xf numFmtId="164" fontId="3" fillId="0" borderId="0" xfId="0" applyNumberFormat="1" applyFont="1" applyAlignment="1"/>
    <xf numFmtId="0" fontId="7" fillId="0" borderId="0" xfId="0" applyFont="1" applyAlignment="1"/>
    <xf numFmtId="0" fontId="1" fillId="4" borderId="9" xfId="0" applyFont="1" applyFill="1" applyBorder="1" applyAlignment="1"/>
    <xf numFmtId="164" fontId="1" fillId="0" borderId="0" xfId="0" applyNumberFormat="1" applyFont="1" applyAlignment="1"/>
    <xf numFmtId="10" fontId="3" fillId="0" borderId="0" xfId="0" applyNumberFormat="1" applyFont="1" applyAlignment="1"/>
    <xf numFmtId="9" fontId="1" fillId="0" borderId="0" xfId="0" applyNumberFormat="1" applyFont="1" applyAlignment="1"/>
    <xf numFmtId="0" fontId="1" fillId="5" borderId="7" xfId="0" applyFont="1" applyFill="1" applyBorder="1" applyAlignment="1"/>
    <xf numFmtId="165" fontId="1" fillId="0" borderId="0" xfId="0" applyNumberFormat="1" applyFont="1" applyAlignment="1"/>
    <xf numFmtId="0" fontId="1" fillId="6" borderId="9" xfId="0" applyFont="1" applyFill="1" applyBorder="1" applyAlignment="1"/>
    <xf numFmtId="164" fontId="1" fillId="0" borderId="0" xfId="0" applyNumberFormat="1" applyFont="1"/>
    <xf numFmtId="164" fontId="1" fillId="0" borderId="0" xfId="0" applyNumberFormat="1" applyFont="1" applyAlignment="1"/>
    <xf numFmtId="0" fontId="1" fillId="0" borderId="8" xfId="0" applyFont="1" applyBorder="1" applyAlignment="1"/>
    <xf numFmtId="0" fontId="1" fillId="7" borderId="7" xfId="0" applyFont="1" applyFill="1" applyBorder="1" applyAlignment="1"/>
    <xf numFmtId="165" fontId="1" fillId="7" borderId="8" xfId="0" applyNumberFormat="1" applyFont="1" applyFill="1" applyBorder="1" applyAlignment="1"/>
    <xf numFmtId="164" fontId="3" fillId="0" borderId="0" xfId="0" applyNumberFormat="1" applyFont="1"/>
    <xf numFmtId="0" fontId="1" fillId="8" borderId="7" xfId="0" applyFont="1" applyFill="1" applyBorder="1" applyAlignment="1"/>
    <xf numFmtId="0" fontId="7" fillId="0" borderId="0" xfId="0" applyFont="1"/>
    <xf numFmtId="164" fontId="3" fillId="0" borderId="0" xfId="0" applyNumberFormat="1" applyFont="1" applyAlignment="1"/>
    <xf numFmtId="0" fontId="1" fillId="9" borderId="7" xfId="0" applyFont="1" applyFill="1" applyBorder="1" applyAlignment="1"/>
    <xf numFmtId="0" fontId="1" fillId="0" borderId="8" xfId="0" applyFont="1" applyBorder="1"/>
    <xf numFmtId="165" fontId="1" fillId="9" borderId="8" xfId="0" applyNumberFormat="1" applyFont="1" applyFill="1" applyBorder="1" applyAlignment="1"/>
    <xf numFmtId="0" fontId="3" fillId="0" borderId="8" xfId="0" applyFont="1" applyBorder="1" applyAlignment="1"/>
    <xf numFmtId="9" fontId="3" fillId="0" borderId="0" xfId="0" applyNumberFormat="1" applyFont="1" applyAlignment="1"/>
    <xf numFmtId="164" fontId="1" fillId="0" borderId="0" xfId="0" applyNumberFormat="1" applyFont="1" applyAlignment="1"/>
    <xf numFmtId="165" fontId="3" fillId="0" borderId="0" xfId="0" applyNumberFormat="1" applyFont="1" applyAlignment="1"/>
    <xf numFmtId="165" fontId="3" fillId="0" borderId="0" xfId="0" applyNumberFormat="1" applyFont="1"/>
    <xf numFmtId="3" fontId="1" fillId="0" borderId="0" xfId="0" applyNumberFormat="1" applyFont="1" applyAlignment="1"/>
    <xf numFmtId="164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1" fillId="10" borderId="8" xfId="0" applyFont="1" applyFill="1" applyBorder="1" applyAlignment="1"/>
    <xf numFmtId="164" fontId="1" fillId="11" borderId="2" xfId="0" applyNumberFormat="1" applyFont="1" applyFill="1" applyBorder="1" applyAlignment="1"/>
    <xf numFmtId="165" fontId="1" fillId="12" borderId="6" xfId="0" applyNumberFormat="1" applyFont="1" applyFill="1" applyBorder="1" applyAlignment="1"/>
    <xf numFmtId="164" fontId="1" fillId="13" borderId="2" xfId="0" applyNumberFormat="1" applyFont="1" applyFill="1" applyBorder="1" applyAlignment="1"/>
    <xf numFmtId="165" fontId="1" fillId="14" borderId="6" xfId="0" applyNumberFormat="1" applyFont="1" applyFill="1" applyBorder="1" applyAlignment="1"/>
    <xf numFmtId="165" fontId="1" fillId="15" borderId="6" xfId="0" applyNumberFormat="1" applyFont="1" applyFill="1" applyBorder="1" applyAlignment="1"/>
    <xf numFmtId="165" fontId="1" fillId="16" borderId="6" xfId="0" applyNumberFormat="1" applyFont="1" applyFill="1" applyBorder="1" applyAlignment="1"/>
    <xf numFmtId="164" fontId="4" fillId="17" borderId="3" xfId="0" applyNumberFormat="1" applyFont="1" applyFill="1" applyBorder="1" applyAlignment="1">
      <alignment horizontal="right"/>
    </xf>
    <xf numFmtId="164" fontId="4" fillId="17" borderId="5" xfId="0" applyNumberFormat="1" applyFont="1" applyFill="1" applyBorder="1" applyAlignment="1">
      <alignment horizontal="right"/>
    </xf>
    <xf numFmtId="0" fontId="8" fillId="0" borderId="0" xfId="0" applyFont="1" applyAlignment="1"/>
    <xf numFmtId="0" fontId="1" fillId="4" borderId="11" xfId="0" applyFont="1" applyFill="1" applyBorder="1" applyAlignment="1"/>
    <xf numFmtId="164" fontId="1" fillId="11" borderId="12" xfId="0" applyNumberFormat="1" applyFont="1" applyFill="1" applyBorder="1" applyAlignment="1"/>
    <xf numFmtId="164" fontId="1" fillId="4" borderId="12" xfId="0" applyNumberFormat="1" applyFont="1" applyFill="1" applyBorder="1" applyAlignment="1"/>
    <xf numFmtId="0" fontId="1" fillId="6" borderId="7" xfId="0" applyFont="1" applyFill="1" applyBorder="1" applyAlignment="1"/>
    <xf numFmtId="164" fontId="1" fillId="13" borderId="6" xfId="0" applyNumberFormat="1" applyFont="1" applyFill="1" applyBorder="1" applyAlignment="1"/>
    <xf numFmtId="0" fontId="1" fillId="5" borderId="11" xfId="0" applyFont="1" applyFill="1" applyBorder="1" applyAlignment="1"/>
    <xf numFmtId="165" fontId="1" fillId="12" borderId="12" xfId="0" applyNumberFormat="1" applyFont="1" applyFill="1" applyBorder="1" applyAlignment="1"/>
    <xf numFmtId="165" fontId="1" fillId="5" borderId="10" xfId="0" applyNumberFormat="1" applyFont="1" applyFill="1" applyBorder="1" applyAlignment="1"/>
    <xf numFmtId="0" fontId="1" fillId="6" borderId="11" xfId="0" applyFont="1" applyFill="1" applyBorder="1" applyAlignment="1"/>
    <xf numFmtId="164" fontId="1" fillId="13" borderId="12" xfId="0" applyNumberFormat="1" applyFont="1" applyFill="1" applyBorder="1" applyAlignment="1"/>
    <xf numFmtId="164" fontId="1" fillId="6" borderId="12" xfId="0" applyNumberFormat="1" applyFont="1" applyFill="1" applyBorder="1" applyAlignment="1"/>
    <xf numFmtId="165" fontId="1" fillId="8" borderId="7" xfId="0" applyNumberFormat="1" applyFont="1" applyFill="1" applyBorder="1" applyAlignment="1"/>
    <xf numFmtId="0" fontId="0" fillId="10" borderId="0" xfId="0" applyFont="1" applyFill="1" applyAlignment="1"/>
    <xf numFmtId="0" fontId="9" fillId="1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J120"/>
  <sheetViews>
    <sheetView tabSelected="1" workbookViewId="0">
      <selection activeCell="C6" sqref="C6"/>
    </sheetView>
  </sheetViews>
  <sheetFormatPr defaultColWidth="12.6328125" defaultRowHeight="15.75" customHeight="1" x14ac:dyDescent="0.25"/>
  <cols>
    <col min="1" max="1" width="28" customWidth="1"/>
    <col min="2" max="2" width="17.26953125" customWidth="1"/>
    <col min="3" max="3" width="18.54296875" customWidth="1"/>
    <col min="4" max="4" width="27" customWidth="1"/>
    <col min="5" max="6" width="17.26953125" customWidth="1"/>
    <col min="7" max="7" width="20" customWidth="1"/>
  </cols>
  <sheetData>
    <row r="2" spans="1:7" ht="23" x14ac:dyDescent="0.5">
      <c r="A2" s="2" t="s">
        <v>0</v>
      </c>
      <c r="C2" s="67" t="s">
        <v>57</v>
      </c>
      <c r="D2" s="66"/>
    </row>
    <row r="3" spans="1:7" ht="12.5" x14ac:dyDescent="0.25"/>
    <row r="4" spans="1:7" ht="19.5" customHeight="1" x14ac:dyDescent="0.25"/>
    <row r="5" spans="1:7" ht="19.5" customHeight="1" x14ac:dyDescent="0.3">
      <c r="A5" s="3"/>
      <c r="B5" s="4"/>
      <c r="F5" s="13" t="s">
        <v>4</v>
      </c>
      <c r="G5" s="13" t="s">
        <v>5</v>
      </c>
    </row>
    <row r="6" spans="1:7" ht="19.5" customHeight="1" x14ac:dyDescent="0.3">
      <c r="A6" s="5" t="s">
        <v>36</v>
      </c>
      <c r="B6" s="51">
        <v>2000</v>
      </c>
      <c r="D6" s="13" t="s">
        <v>50</v>
      </c>
      <c r="E6" s="17">
        <f>SUM(B11/4)</f>
        <v>139.91346153846155</v>
      </c>
      <c r="F6" s="18">
        <f>SUM(E6/B9)</f>
        <v>5.5965384615384618E-2</v>
      </c>
      <c r="G6" s="19">
        <v>0.1</v>
      </c>
    </row>
    <row r="7" spans="1:7" ht="19.5" customHeight="1" x14ac:dyDescent="0.3">
      <c r="A7" s="6" t="s">
        <v>37</v>
      </c>
      <c r="B7" s="52">
        <v>500</v>
      </c>
      <c r="D7" s="13" t="s">
        <v>51</v>
      </c>
      <c r="E7" s="17">
        <f>SUM(B11/4)</f>
        <v>139.91346153846155</v>
      </c>
      <c r="F7" s="18">
        <f>SUM(E7/B9)</f>
        <v>5.5965384615384618E-2</v>
      </c>
      <c r="G7" s="19">
        <v>0.1</v>
      </c>
    </row>
    <row r="8" spans="1:7" ht="19.5" customHeight="1" x14ac:dyDescent="0.3">
      <c r="A8" s="6"/>
      <c r="B8" s="7"/>
      <c r="D8" s="13" t="s">
        <v>52</v>
      </c>
      <c r="E8" s="21">
        <f>SUM(B11/2)</f>
        <v>279.82692307692309</v>
      </c>
      <c r="F8" s="18">
        <f>SUM(E8/B9)</f>
        <v>0.11193076923076924</v>
      </c>
      <c r="G8" s="19">
        <v>0.2</v>
      </c>
    </row>
    <row r="9" spans="1:7" ht="19.5" customHeight="1" x14ac:dyDescent="0.3">
      <c r="A9" s="6" t="s">
        <v>38</v>
      </c>
      <c r="B9" s="8">
        <f>SUM(B6:B8)</f>
        <v>2500</v>
      </c>
    </row>
    <row r="10" spans="1:7" ht="19.5" customHeight="1" x14ac:dyDescent="0.3">
      <c r="A10" s="9" t="s">
        <v>1</v>
      </c>
      <c r="B10" s="10">
        <f>SUM(-B15)</f>
        <v>-1940.3461538461538</v>
      </c>
      <c r="D10" s="1" t="s">
        <v>25</v>
      </c>
      <c r="E10" s="1" t="s">
        <v>26</v>
      </c>
    </row>
    <row r="11" spans="1:7" ht="19.5" customHeight="1" x14ac:dyDescent="0.3">
      <c r="A11" s="11" t="s">
        <v>2</v>
      </c>
      <c r="B11" s="12">
        <f>SUM(B9:B10)</f>
        <v>559.65384615384619</v>
      </c>
      <c r="D11" s="1" t="s">
        <v>53</v>
      </c>
      <c r="E11" s="36">
        <f>SUM(-B10/B9)</f>
        <v>0.77613846153846155</v>
      </c>
    </row>
    <row r="12" spans="1:7" ht="12.5" x14ac:dyDescent="0.25">
      <c r="A12" s="1"/>
      <c r="D12" s="1" t="s">
        <v>27</v>
      </c>
      <c r="E12" s="19">
        <f>SUM(C25/B9)</f>
        <v>0.33600000000000002</v>
      </c>
    </row>
    <row r="13" spans="1:7" ht="12.5" x14ac:dyDescent="0.25">
      <c r="A13" s="1"/>
      <c r="D13" s="1" t="s">
        <v>28</v>
      </c>
      <c r="E13" s="19">
        <f>SUM(C36/B9)</f>
        <v>7.0000000000000007E-2</v>
      </c>
    </row>
    <row r="14" spans="1:7" ht="12.5" x14ac:dyDescent="0.25">
      <c r="C14" s="1"/>
      <c r="D14" s="1" t="s">
        <v>29</v>
      </c>
      <c r="E14" s="19">
        <f>SUM(C29/B9)</f>
        <v>0.104</v>
      </c>
    </row>
    <row r="15" spans="1:7" ht="13" x14ac:dyDescent="0.3">
      <c r="A15" s="13" t="s">
        <v>3</v>
      </c>
      <c r="B15" s="14">
        <f>SUM(B16:B44)</f>
        <v>1940.3461538461538</v>
      </c>
      <c r="C15" s="15"/>
      <c r="D15" s="1" t="s">
        <v>30</v>
      </c>
      <c r="E15" s="19">
        <f>SUM(C21/B9)</f>
        <v>0.05</v>
      </c>
    </row>
    <row r="16" spans="1:7" ht="13" x14ac:dyDescent="0.3">
      <c r="A16" s="16" t="s">
        <v>39</v>
      </c>
      <c r="B16" s="45">
        <v>30</v>
      </c>
      <c r="C16" s="15"/>
      <c r="D16" s="1" t="s">
        <v>31</v>
      </c>
      <c r="E16" s="19">
        <f>SUM(C39/B9)</f>
        <v>0.16</v>
      </c>
    </row>
    <row r="17" spans="1:9" ht="13" x14ac:dyDescent="0.3">
      <c r="A17" s="16" t="s">
        <v>40</v>
      </c>
      <c r="B17" s="45">
        <v>20</v>
      </c>
      <c r="C17" s="15"/>
      <c r="D17" s="1" t="s">
        <v>55</v>
      </c>
      <c r="E17" s="19">
        <f>SUM(C44/B9)</f>
        <v>5.6138461538461533E-2</v>
      </c>
    </row>
    <row r="18" spans="1:9" ht="12.5" x14ac:dyDescent="0.25">
      <c r="A18" s="16" t="s">
        <v>41</v>
      </c>
      <c r="B18" s="45">
        <v>15</v>
      </c>
    </row>
    <row r="19" spans="1:9" ht="13" x14ac:dyDescent="0.3">
      <c r="A19" s="16" t="s">
        <v>42</v>
      </c>
      <c r="B19" s="45">
        <v>60</v>
      </c>
      <c r="C19" s="15"/>
    </row>
    <row r="20" spans="1:9" ht="13" x14ac:dyDescent="0.3">
      <c r="A20" s="16"/>
      <c r="B20" s="45"/>
      <c r="C20" s="15" t="s">
        <v>48</v>
      </c>
      <c r="E20" s="35" t="s">
        <v>55</v>
      </c>
      <c r="F20" s="33"/>
    </row>
    <row r="21" spans="1:9" ht="13" thickBot="1" x14ac:dyDescent="0.3">
      <c r="A21" s="54"/>
      <c r="B21" s="55"/>
      <c r="C21" s="56">
        <f>SUM(B16:B21)</f>
        <v>125</v>
      </c>
      <c r="E21" s="44" t="s">
        <v>21</v>
      </c>
      <c r="F21" s="44">
        <v>420</v>
      </c>
    </row>
    <row r="22" spans="1:9" ht="12.5" x14ac:dyDescent="0.25">
      <c r="A22" s="20" t="s">
        <v>43</v>
      </c>
      <c r="B22" s="46">
        <v>780</v>
      </c>
      <c r="E22" s="44" t="s">
        <v>22</v>
      </c>
      <c r="F22" s="44">
        <v>430</v>
      </c>
    </row>
    <row r="23" spans="1:9" ht="13" x14ac:dyDescent="0.3">
      <c r="A23" s="20" t="s">
        <v>7</v>
      </c>
      <c r="B23" s="46">
        <v>60</v>
      </c>
      <c r="C23" s="15"/>
      <c r="E23" s="44" t="s">
        <v>23</v>
      </c>
      <c r="F23" s="44">
        <v>220</v>
      </c>
    </row>
    <row r="24" spans="1:9" ht="13" x14ac:dyDescent="0.3">
      <c r="A24" s="20"/>
      <c r="B24" s="46"/>
      <c r="C24" s="15" t="s">
        <v>45</v>
      </c>
      <c r="E24" s="44" t="s">
        <v>24</v>
      </c>
      <c r="F24" s="44">
        <v>150</v>
      </c>
    </row>
    <row r="25" spans="1:9" ht="13" thickBot="1" x14ac:dyDescent="0.3">
      <c r="A25" s="59"/>
      <c r="B25" s="60"/>
      <c r="C25" s="61">
        <f>SUM(B22:B25)</f>
        <v>840</v>
      </c>
      <c r="E25" s="44" t="s">
        <v>54</v>
      </c>
      <c r="F25" s="44">
        <v>180</v>
      </c>
    </row>
    <row r="26" spans="1:9" ht="13" x14ac:dyDescent="0.3">
      <c r="A26" s="57" t="s">
        <v>8</v>
      </c>
      <c r="B26" s="58">
        <v>160</v>
      </c>
      <c r="E26" s="33"/>
      <c r="F26" s="35">
        <f>SUM(F21:F25)</f>
        <v>1400</v>
      </c>
    </row>
    <row r="27" spans="1:9" ht="13" x14ac:dyDescent="0.3">
      <c r="A27" s="22" t="s">
        <v>9</v>
      </c>
      <c r="B27" s="47">
        <v>100</v>
      </c>
      <c r="C27" s="15"/>
    </row>
    <row r="28" spans="1:9" ht="13" x14ac:dyDescent="0.3">
      <c r="A28" s="22"/>
      <c r="B28" s="47"/>
      <c r="C28" s="15" t="s">
        <v>46</v>
      </c>
      <c r="H28" s="13"/>
      <c r="I28" s="28"/>
    </row>
    <row r="29" spans="1:9" ht="13" thickBot="1" x14ac:dyDescent="0.3">
      <c r="A29" s="62"/>
      <c r="B29" s="63"/>
      <c r="C29" s="64">
        <f>SUM(B26:B29)</f>
        <v>260</v>
      </c>
      <c r="E29" s="25" t="s">
        <v>20</v>
      </c>
      <c r="F29" s="25" t="s">
        <v>10</v>
      </c>
    </row>
    <row r="30" spans="1:9" ht="13" x14ac:dyDescent="0.3">
      <c r="A30" s="26" t="s">
        <v>11</v>
      </c>
      <c r="B30" s="48">
        <v>100</v>
      </c>
      <c r="C30" s="15"/>
      <c r="D30" s="1"/>
      <c r="E30" s="44" t="s">
        <v>12</v>
      </c>
      <c r="F30" s="44">
        <v>24</v>
      </c>
    </row>
    <row r="31" spans="1:9" ht="13" x14ac:dyDescent="0.3">
      <c r="A31" s="26" t="s">
        <v>13</v>
      </c>
      <c r="B31" s="48">
        <v>50</v>
      </c>
      <c r="C31" s="15"/>
      <c r="D31" s="1"/>
      <c r="E31" s="44" t="s">
        <v>14</v>
      </c>
      <c r="F31" s="44">
        <v>14</v>
      </c>
    </row>
    <row r="32" spans="1:9" ht="12.5" x14ac:dyDescent="0.25">
      <c r="A32" s="26" t="s">
        <v>15</v>
      </c>
      <c r="B32" s="48">
        <v>15</v>
      </c>
      <c r="D32" s="1"/>
      <c r="E32" s="44" t="s">
        <v>16</v>
      </c>
      <c r="F32" s="44">
        <v>5</v>
      </c>
    </row>
    <row r="33" spans="1:6" ht="13" x14ac:dyDescent="0.3">
      <c r="A33" s="26" t="s">
        <v>17</v>
      </c>
      <c r="B33" s="48">
        <v>10</v>
      </c>
      <c r="C33" s="15"/>
      <c r="D33" s="1"/>
      <c r="E33" s="44" t="s">
        <v>18</v>
      </c>
      <c r="F33" s="44">
        <v>10</v>
      </c>
    </row>
    <row r="34" spans="1:6" ht="13" x14ac:dyDescent="0.3">
      <c r="A34" s="26"/>
      <c r="B34" s="48"/>
      <c r="C34" s="15"/>
      <c r="D34" s="1"/>
      <c r="E34" s="25"/>
      <c r="F34" s="25"/>
    </row>
    <row r="35" spans="1:6" ht="13" x14ac:dyDescent="0.3">
      <c r="A35" s="26"/>
      <c r="B35" s="48"/>
      <c r="C35" s="15" t="s">
        <v>47</v>
      </c>
      <c r="D35" s="1"/>
      <c r="E35" s="25"/>
      <c r="F35" s="25"/>
    </row>
    <row r="36" spans="1:6" ht="12.5" x14ac:dyDescent="0.25">
      <c r="A36" s="26"/>
      <c r="B36" s="48"/>
      <c r="C36" s="27">
        <f>SUM(B30:B36)</f>
        <v>175</v>
      </c>
      <c r="E36" s="33"/>
      <c r="F36" s="33">
        <f>SUM(F30:F35)</f>
        <v>53</v>
      </c>
    </row>
    <row r="37" spans="1:6" ht="13" x14ac:dyDescent="0.3">
      <c r="A37" s="29" t="s">
        <v>19</v>
      </c>
      <c r="B37" s="49">
        <v>400</v>
      </c>
      <c r="C37" s="30"/>
      <c r="D37" s="13"/>
      <c r="E37" s="31"/>
    </row>
    <row r="38" spans="1:6" ht="13" x14ac:dyDescent="0.3">
      <c r="A38" s="29"/>
      <c r="B38" s="49"/>
      <c r="C38" s="30" t="s">
        <v>49</v>
      </c>
      <c r="D38" s="13"/>
      <c r="E38" s="31"/>
    </row>
    <row r="39" spans="1:6" ht="13" x14ac:dyDescent="0.3">
      <c r="A39" s="29"/>
      <c r="B39" s="49"/>
      <c r="C39" s="65">
        <f>SUM(B37:B39)</f>
        <v>400</v>
      </c>
      <c r="D39" s="13"/>
      <c r="E39" s="31"/>
    </row>
    <row r="40" spans="1:6" ht="12.5" x14ac:dyDescent="0.25">
      <c r="A40" s="32" t="s">
        <v>44</v>
      </c>
      <c r="B40" s="50">
        <v>60</v>
      </c>
      <c r="D40" s="1"/>
      <c r="E40" s="24"/>
    </row>
    <row r="41" spans="1:6" ht="12.5" x14ac:dyDescent="0.25">
      <c r="A41" s="32" t="s">
        <v>20</v>
      </c>
      <c r="B41" s="50">
        <f>F36/2</f>
        <v>26.5</v>
      </c>
      <c r="D41" s="1"/>
      <c r="E41" s="37"/>
    </row>
    <row r="42" spans="1:6" ht="12.5" x14ac:dyDescent="0.25">
      <c r="A42" s="32" t="s">
        <v>55</v>
      </c>
      <c r="B42" s="50">
        <f>SUM(F26/26)</f>
        <v>53.846153846153847</v>
      </c>
      <c r="D42" s="1"/>
      <c r="E42" s="37"/>
    </row>
    <row r="43" spans="1:6" ht="13" x14ac:dyDescent="0.3">
      <c r="A43" s="32"/>
      <c r="B43" s="49"/>
      <c r="C43" s="53" t="s">
        <v>56</v>
      </c>
      <c r="D43" s="1"/>
      <c r="E43" s="24"/>
    </row>
    <row r="44" spans="1:6" ht="12.5" x14ac:dyDescent="0.25">
      <c r="A44" s="32"/>
      <c r="B44" s="49"/>
      <c r="C44" s="34">
        <f>SUM(B40:B44)</f>
        <v>140.34615384615384</v>
      </c>
      <c r="D44" s="1"/>
      <c r="E44" s="23"/>
    </row>
    <row r="45" spans="1:6" ht="12.5" x14ac:dyDescent="0.25">
      <c r="D45" s="1"/>
      <c r="E45" s="24"/>
    </row>
    <row r="46" spans="1:6" ht="12.5" x14ac:dyDescent="0.25">
      <c r="D46" s="1"/>
      <c r="E46" s="24"/>
    </row>
    <row r="47" spans="1:6" ht="13" x14ac:dyDescent="0.3">
      <c r="D47" s="1"/>
      <c r="E47" s="31"/>
    </row>
    <row r="48" spans="1:6" ht="13" x14ac:dyDescent="0.3">
      <c r="D48" s="13"/>
      <c r="E48" s="28"/>
    </row>
    <row r="49" spans="3:7" ht="12.5" x14ac:dyDescent="0.25"/>
    <row r="50" spans="3:7" ht="12.5" x14ac:dyDescent="0.25"/>
    <row r="51" spans="3:7" ht="12.5" x14ac:dyDescent="0.25"/>
    <row r="52" spans="3:7" ht="12.5" x14ac:dyDescent="0.25"/>
    <row r="53" spans="3:7" ht="12.5" x14ac:dyDescent="0.25"/>
    <row r="54" spans="3:7" ht="12.5" x14ac:dyDescent="0.25">
      <c r="F54" s="21"/>
    </row>
    <row r="55" spans="3:7" ht="12.5" x14ac:dyDescent="0.25"/>
    <row r="56" spans="3:7" ht="12.5" x14ac:dyDescent="0.25"/>
    <row r="57" spans="3:7" ht="12.5" x14ac:dyDescent="0.25"/>
    <row r="58" spans="3:7" ht="12.5" x14ac:dyDescent="0.25">
      <c r="E58" s="23"/>
    </row>
    <row r="59" spans="3:7" ht="12.5" x14ac:dyDescent="0.25">
      <c r="E59" s="23"/>
    </row>
    <row r="60" spans="3:7" ht="12.5" x14ac:dyDescent="0.25">
      <c r="E60" s="23"/>
    </row>
    <row r="61" spans="3:7" ht="12.5" x14ac:dyDescent="0.25">
      <c r="E61" s="23"/>
    </row>
    <row r="62" spans="3:7" ht="12.5" x14ac:dyDescent="0.25">
      <c r="C62" s="19"/>
      <c r="E62" s="23"/>
      <c r="F62" s="1"/>
    </row>
    <row r="63" spans="3:7" ht="12.5" x14ac:dyDescent="0.25">
      <c r="E63" s="23"/>
      <c r="F63" s="1"/>
      <c r="G63" s="37"/>
    </row>
    <row r="64" spans="3:7" ht="12.5" x14ac:dyDescent="0.25">
      <c r="E64" s="23"/>
      <c r="F64" s="1"/>
      <c r="G64" s="37"/>
    </row>
    <row r="65" spans="1:7" ht="12.5" x14ac:dyDescent="0.25">
      <c r="E65" s="23"/>
      <c r="F65" s="1"/>
      <c r="G65" s="37"/>
    </row>
    <row r="66" spans="1:7" ht="12.5" x14ac:dyDescent="0.25">
      <c r="E66" s="23"/>
      <c r="F66" s="1"/>
      <c r="G66" s="37"/>
    </row>
    <row r="67" spans="1:7" ht="12.5" x14ac:dyDescent="0.25">
      <c r="F67" s="1"/>
      <c r="G67" s="37"/>
    </row>
    <row r="68" spans="1:7" ht="12.5" x14ac:dyDescent="0.25">
      <c r="F68" s="1"/>
      <c r="G68" s="37"/>
    </row>
    <row r="69" spans="1:7" ht="12.5" x14ac:dyDescent="0.25">
      <c r="F69" s="1"/>
      <c r="G69" s="37"/>
    </row>
    <row r="70" spans="1:7" ht="12.5" x14ac:dyDescent="0.25">
      <c r="F70" s="1"/>
      <c r="G70" s="21"/>
    </row>
    <row r="78" spans="1:7" ht="12.5" x14ac:dyDescent="0.25">
      <c r="B78" s="1" t="s">
        <v>6</v>
      </c>
      <c r="C78" s="1" t="s">
        <v>32</v>
      </c>
      <c r="D78" s="1" t="s">
        <v>33</v>
      </c>
      <c r="E78" s="1" t="s">
        <v>34</v>
      </c>
    </row>
    <row r="79" spans="1:7" ht="13" x14ac:dyDescent="0.3">
      <c r="A79" s="1" t="s">
        <v>35</v>
      </c>
      <c r="B79" s="38">
        <f>SUM(B80:B81)</f>
        <v>0</v>
      </c>
      <c r="C79" s="39">
        <f>SUM(C80:C87)</f>
        <v>0</v>
      </c>
      <c r="D79" s="39">
        <v>0</v>
      </c>
      <c r="E79" s="38">
        <v>0</v>
      </c>
      <c r="F79" s="21"/>
    </row>
    <row r="80" spans="1:7" ht="12.5" x14ac:dyDescent="0.25">
      <c r="B80" s="21"/>
      <c r="C80" s="21"/>
    </row>
    <row r="83" spans="1:10" ht="12.5" x14ac:dyDescent="0.25">
      <c r="B83" s="21"/>
    </row>
    <row r="84" spans="1:10" ht="12.5" x14ac:dyDescent="0.25">
      <c r="B84" s="21"/>
    </row>
    <row r="85" spans="1:10" ht="12.5" x14ac:dyDescent="0.25">
      <c r="B85" s="21"/>
    </row>
    <row r="86" spans="1:10" ht="12.5" x14ac:dyDescent="0.25">
      <c r="B86" s="21"/>
    </row>
    <row r="93" spans="1:10" ht="12.5" x14ac:dyDescent="0.25">
      <c r="B93" s="37"/>
      <c r="D93" s="37"/>
      <c r="G93" s="21"/>
      <c r="J93" s="40"/>
    </row>
    <row r="94" spans="1:10" ht="12.5" x14ac:dyDescent="0.25">
      <c r="A94" s="21"/>
      <c r="B94" s="37"/>
      <c r="D94" s="37"/>
      <c r="G94" s="21"/>
    </row>
    <row r="95" spans="1:10" ht="12.5" x14ac:dyDescent="0.25">
      <c r="B95" s="37"/>
      <c r="D95" s="37"/>
      <c r="G95" s="21"/>
    </row>
    <row r="96" spans="1:10" ht="12.5" x14ac:dyDescent="0.25">
      <c r="B96" s="37"/>
      <c r="D96" s="41"/>
    </row>
    <row r="97" spans="2:6" ht="12.5" x14ac:dyDescent="0.25">
      <c r="B97" s="37"/>
      <c r="D97" s="37"/>
    </row>
    <row r="98" spans="2:6" ht="12.5" x14ac:dyDescent="0.25">
      <c r="B98" s="37"/>
      <c r="D98" s="41"/>
    </row>
    <row r="99" spans="2:6" ht="12.5" x14ac:dyDescent="0.25">
      <c r="B99" s="41"/>
    </row>
    <row r="100" spans="2:6" ht="12.5" x14ac:dyDescent="0.25">
      <c r="B100" s="41"/>
      <c r="D100" s="40"/>
    </row>
    <row r="104" spans="2:6" ht="12.5" x14ac:dyDescent="0.25">
      <c r="B104" s="17"/>
      <c r="D104" s="37"/>
      <c r="F104" s="17"/>
    </row>
    <row r="105" spans="2:6" ht="12.5" x14ac:dyDescent="0.25">
      <c r="B105" s="17"/>
      <c r="D105" s="37"/>
      <c r="F105" s="17"/>
    </row>
    <row r="106" spans="2:6" ht="12.5" x14ac:dyDescent="0.25">
      <c r="B106" s="17"/>
      <c r="D106" s="37"/>
      <c r="F106" s="17"/>
    </row>
    <row r="107" spans="2:6" ht="12.5" x14ac:dyDescent="0.25">
      <c r="B107" s="17"/>
      <c r="D107" s="37"/>
      <c r="F107" s="17"/>
    </row>
    <row r="108" spans="2:6" ht="13" x14ac:dyDescent="0.3">
      <c r="B108" s="42"/>
      <c r="C108" s="42"/>
      <c r="D108" s="43"/>
      <c r="F108" s="17"/>
    </row>
    <row r="109" spans="2:6" ht="13" x14ac:dyDescent="0.3">
      <c r="B109" s="42"/>
      <c r="C109" s="42"/>
      <c r="D109" s="43"/>
      <c r="F109" s="42"/>
    </row>
    <row r="120" spans="1:1" ht="12.5" x14ac:dyDescent="0.25">
      <c r="A120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Cameron Wislang</cp:lastModifiedBy>
  <dcterms:modified xsi:type="dcterms:W3CDTF">2022-05-25T07:34:21Z</dcterms:modified>
</cp:coreProperties>
</file>